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2\nn\08_三好庁舎\共有\50_地すべり対策事業\R5_業務発注準備\03_西祖谷２期\04_高野\PPI\"/>
    </mc:Choice>
  </mc:AlternateContent>
  <bookViews>
    <workbookView xWindow="0" yWindow="0" windowWidth="29010" windowHeight="14460"/>
  </bookViews>
  <sheets>
    <sheet name="業務委託費内訳書" sheetId="2" r:id="rId1"/>
  </sheets>
  <definedNames>
    <definedName name="_xlnm.Print_Area" localSheetId="0">業務委託費内訳書!$A$1:$G$85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業務委託費内訳書!$G$85</definedName>
    <definedName name="内訳書工事価格総計" localSheetId="0">業務委託費内訳書!$G$84</definedName>
    <definedName name="内訳書工事価格総計通番" localSheetId="0">業務委託費内訳書!$I$84</definedName>
    <definedName name="内訳書工事価格総計名称" localSheetId="0">業務委託費内訳書!$A$84</definedName>
    <definedName name="内訳書工事価格通番" localSheetId="0">業務委託費内訳書!$I$85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2" l="1"/>
  <c r="G76" i="2"/>
  <c r="G75" i="2" s="1"/>
  <c r="G74" i="2" s="1"/>
  <c r="G73" i="2" s="1"/>
  <c r="G70" i="2"/>
  <c r="G66" i="2"/>
  <c r="G65" i="2" s="1"/>
  <c r="G64" i="2" s="1"/>
  <c r="G63" i="2" s="1"/>
  <c r="G62" i="2" s="1"/>
  <c r="G61" i="2" s="1"/>
  <c r="G83" i="2" s="1"/>
  <c r="G55" i="2"/>
  <c r="G54" i="2" s="1"/>
  <c r="G53" i="2" s="1"/>
  <c r="G50" i="2"/>
  <c r="G49" i="2" s="1"/>
  <c r="G48" i="2" s="1"/>
  <c r="G46" i="2"/>
  <c r="G45" i="2"/>
  <c r="G44" i="2" s="1"/>
  <c r="G42" i="2"/>
  <c r="G41" i="2" s="1"/>
  <c r="G40" i="2" s="1"/>
  <c r="G39" i="2" s="1"/>
  <c r="G38" i="2" s="1"/>
  <c r="G32" i="2"/>
  <c r="G31" i="2"/>
  <c r="G29" i="2"/>
  <c r="G24" i="2"/>
  <c r="G21" i="2"/>
  <c r="G20" i="2"/>
  <c r="G19" i="2" s="1"/>
  <c r="G16" i="2"/>
  <c r="G15" i="2" s="1"/>
  <c r="G14" i="2" s="1"/>
  <c r="G13" i="2" s="1"/>
  <c r="G12" i="2" s="1"/>
  <c r="G11" i="2" l="1"/>
  <c r="G10" i="2" s="1"/>
  <c r="G60" i="2" s="1"/>
  <c r="G84" i="2" s="1"/>
  <c r="G85" i="2" s="1"/>
</calcChain>
</file>

<file path=xl/sharedStrings.xml><?xml version="1.0" encoding="utf-8"?>
<sst xmlns="http://schemas.openxmlformats.org/spreadsheetml/2006/main" count="165" uniqueCount="82">
  <si>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</si>
  <si>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</si>
  <si>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</si>
  <si>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</si>
  <si>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</si>
  <si>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</si>
  <si>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</si>
  <si>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</si>
  <si>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</si>
  <si>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</si>
  <si>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</si>
  <si>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</si>
  <si>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Ｒ５三耕　地すべり　西祖谷２期　高野調査解析業務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</si>
  <si>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</si>
  <si>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</si>
  <si>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</si>
  <si>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</si>
  <si>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</si>
  <si>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</si>
  <si>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</si>
  <si>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地質調査
_x000D_</t>
  </si>
  <si>
    <t>ボーリング調査
_x000D_</t>
  </si>
  <si>
    <t>機械ボーリング
_x000D_BPR5-1,5-2</t>
  </si>
  <si>
    <t>【機械ボーリング（地質調査用）】
_x000D_土質ﾎﾞｰﾘﾝｸﾞ(ﾉﾝｺｱ),φ86,礫混じり土砂</t>
  </si>
  <si>
    <t>ｍ</t>
  </si>
  <si>
    <t>【機械ボーリング（地質調査用）】
_x000D_岩盤ﾎﾞｰﾘﾝｸﾞ(ｵｰﾙｺｱ),φ86,,軟岩</t>
  </si>
  <si>
    <t>地すべり調査
_x000D_</t>
  </si>
  <si>
    <t>移動変形調査
_x000D_</t>
  </si>
  <si>
    <t>パイプ歪計観測
_x000D_</t>
  </si>
  <si>
    <t>パイプ式歪計観測
_x000D_</t>
  </si>
  <si>
    <t>回</t>
  </si>
  <si>
    <t>パイプ歪計資料整理
_x000D_観測周期　1回/月</t>
  </si>
  <si>
    <t>孔･月</t>
  </si>
  <si>
    <t>孔内傾斜計観測
_x000D_</t>
  </si>
  <si>
    <t>孔内傾斜計設置(BPR5-1)
_x000D_</t>
  </si>
  <si>
    <t>孔</t>
  </si>
  <si>
    <t>孔内傾斜計設置(BPR5-2)
_x000D_</t>
  </si>
  <si>
    <t>孔内傾斜計資料整理
_x000D_観測周期　1回/月</t>
  </si>
  <si>
    <t>地中伸縮計設置
_x000D_</t>
  </si>
  <si>
    <t>地中伸縮計設置
_x000D_深度0～30m,BPR5-2</t>
  </si>
  <si>
    <t>地下水調査
_x000D_</t>
  </si>
  <si>
    <t>地下水位測定
_x000D_</t>
  </si>
  <si>
    <t>水位計観測
_x000D_測定範囲：0～20m　1回/月</t>
  </si>
  <si>
    <t>水位計観測
_x000D_測定範囲：0～30m　1回/月</t>
  </si>
  <si>
    <t>水位計観測
_x000D_測定範囲：0～50m　1回/月</t>
  </si>
  <si>
    <t>水位計資料整理
_x000D_</t>
  </si>
  <si>
    <t>直接経費（電子成果品作成費）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</si>
  <si>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</si>
  <si>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</si>
  <si>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</si>
  <si>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</si>
  <si>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運搬費
_x000D_</t>
  </si>
  <si>
    <t>資機材の現地搬入・搬出
_x000D_</t>
  </si>
  <si>
    <t>準備費
_x000D_</t>
  </si>
  <si>
    <t>【準備及び跡片付け】
_x000D_</t>
  </si>
  <si>
    <t>業務</t>
  </si>
  <si>
    <t>【その他間接調査費】
_x000D_給水費2箇所</t>
  </si>
  <si>
    <t>仮設費
_x000D_</t>
  </si>
  <si>
    <t>【足場仮設】
_x000D_平坦地足場,高さ0.3m超</t>
  </si>
  <si>
    <t>箇所</t>
  </si>
  <si>
    <t>【足場仮設】
_x000D_傾斜地足場,地形傾斜　15°以上～30°未満</t>
  </si>
  <si>
    <t>施工管理費
_x000D_</t>
  </si>
  <si>
    <t>諸経費
_x000D_</t>
  </si>
  <si>
    <t>調査業務価格
_x000D_</t>
  </si>
  <si>
    <t>業務原価
_x000D_</t>
  </si>
  <si>
    <t>直接原価
_x000D_</t>
  </si>
  <si>
    <t>直接人件費
_x000D_</t>
  </si>
  <si>
    <t>設計作業費
_x000D_</t>
  </si>
  <si>
    <t>計画準備(地すべり調査)
_x000D_</t>
  </si>
  <si>
    <t>安定解析(解析等調査業務)
_x000D_</t>
  </si>
  <si>
    <t>報告書作成(地すべり調査)
_x000D_</t>
  </si>
  <si>
    <t>打合せ（設計）
_x000D_</t>
  </si>
  <si>
    <t>打合せ（設計業務基準日額）
_x000D_着手前・最終</t>
  </si>
  <si>
    <t>打合せ（設計業務基準日額）
_x000D_中間</t>
  </si>
  <si>
    <t>直接経費(電子成果品作成費を除く)
_x000D_</t>
  </si>
  <si>
    <t>その他
_x000D_</t>
  </si>
  <si>
    <t>電子納品版業務報告書作成
_x000D_</t>
  </si>
  <si>
    <t>打合せ旅費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</si>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</sst>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8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+G11+G59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+G12+G38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+G13+G37</f>
        <v>0</v>
      </c>
      <c r="H12" s="2"/>
      <c r="I12" s="21">
        <v>3</v>
      </c>
      <c r="J12" s="21"/>
    </row>
    <row r="13" spans="1:10" ht="42" customHeight="1">
      <c r="A13" s="35" t="s">
        <v>19</v>
      </c>
      <c r="B13" s="33"/>
      <c r="C13" s="33"/>
      <c r="D13" s="34"/>
      <c r="E13" s="18" t="s">
        <v>16</v>
      </c>
      <c r="F13" s="19">
        <v>1</v>
      </c>
      <c r="G13" s="20">
        <f>+G14+G19</f>
        <v>0</v>
      </c>
      <c r="H13" s="2"/>
      <c r="I13" s="21">
        <v>4</v>
      </c>
      <c r="J13" s="21">
        <v>1</v>
      </c>
    </row>
    <row r="14" spans="1:10" ht="42" customHeight="1">
      <c r="A14" s="16"/>
      <c r="B14" s="36" t="s">
        <v>20</v>
      </c>
      <c r="C14" s="33"/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2</v>
      </c>
    </row>
    <row r="15" spans="1:10" ht="42" customHeight="1">
      <c r="A15" s="16"/>
      <c r="B15" s="17"/>
      <c r="C15" s="36" t="s">
        <v>21</v>
      </c>
      <c r="D15" s="34"/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3</v>
      </c>
    </row>
    <row r="16" spans="1:10" ht="42" customHeight="1">
      <c r="A16" s="16"/>
      <c r="B16" s="17"/>
      <c r="C16" s="17"/>
      <c r="D16" s="37" t="s">
        <v>22</v>
      </c>
      <c r="E16" s="18" t="s">
        <v>16</v>
      </c>
      <c r="F16" s="19">
        <v>1</v>
      </c>
      <c r="G16" s="20">
        <f>+G17+G18</f>
        <v>0</v>
      </c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23</v>
      </c>
      <c r="E17" s="18" t="s">
        <v>24</v>
      </c>
      <c r="F17" s="19">
        <v>33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25</v>
      </c>
      <c r="E18" s="18" t="s">
        <v>24</v>
      </c>
      <c r="F18" s="19">
        <v>3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36" t="s">
        <v>26</v>
      </c>
      <c r="C19" s="33"/>
      <c r="D19" s="34"/>
      <c r="E19" s="18" t="s">
        <v>16</v>
      </c>
      <c r="F19" s="19">
        <v>1</v>
      </c>
      <c r="G19" s="20">
        <f>+G20+G31</f>
        <v>0</v>
      </c>
      <c r="H19" s="2"/>
      <c r="I19" s="21">
        <v>10</v>
      </c>
      <c r="J19" s="21">
        <v>2</v>
      </c>
    </row>
    <row r="20" spans="1:10" ht="42" customHeight="1">
      <c r="A20" s="16"/>
      <c r="B20" s="17"/>
      <c r="C20" s="36" t="s">
        <v>27</v>
      </c>
      <c r="D20" s="34"/>
      <c r="E20" s="18" t="s">
        <v>16</v>
      </c>
      <c r="F20" s="19">
        <v>1</v>
      </c>
      <c r="G20" s="20">
        <f>+G21+G24+G29</f>
        <v>0</v>
      </c>
      <c r="H20" s="2"/>
      <c r="I20" s="21">
        <v>11</v>
      </c>
      <c r="J20" s="21">
        <v>3</v>
      </c>
    </row>
    <row r="21" spans="1:10" ht="42" customHeight="1">
      <c r="A21" s="16"/>
      <c r="B21" s="17"/>
      <c r="C21" s="17"/>
      <c r="D21" s="37" t="s">
        <v>28</v>
      </c>
      <c r="E21" s="18" t="s">
        <v>16</v>
      </c>
      <c r="F21" s="19">
        <v>1</v>
      </c>
      <c r="G21" s="20">
        <f>+G22+G23</f>
        <v>0</v>
      </c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29</v>
      </c>
      <c r="E22" s="18" t="s">
        <v>30</v>
      </c>
      <c r="F22" s="19">
        <v>15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7" t="s">
        <v>31</v>
      </c>
      <c r="E23" s="18" t="s">
        <v>32</v>
      </c>
      <c r="F23" s="19">
        <v>15</v>
      </c>
      <c r="G23" s="38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33</v>
      </c>
      <c r="E24" s="18" t="s">
        <v>16</v>
      </c>
      <c r="F24" s="19">
        <v>1</v>
      </c>
      <c r="G24" s="20">
        <f>+G25+G26+G27+G28</f>
        <v>0</v>
      </c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34</v>
      </c>
      <c r="E25" s="18" t="s">
        <v>35</v>
      </c>
      <c r="F25" s="19">
        <v>1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36</v>
      </c>
      <c r="E26" s="18" t="s">
        <v>35</v>
      </c>
      <c r="F26" s="19">
        <v>1</v>
      </c>
      <c r="G26" s="38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33</v>
      </c>
      <c r="E27" s="18" t="s">
        <v>30</v>
      </c>
      <c r="F27" s="19">
        <v>70</v>
      </c>
      <c r="G27" s="38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7" t="s">
        <v>37</v>
      </c>
      <c r="E28" s="18" t="s">
        <v>32</v>
      </c>
      <c r="F28" s="19">
        <v>70</v>
      </c>
      <c r="G28" s="38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7" t="s">
        <v>38</v>
      </c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7" t="s">
        <v>39</v>
      </c>
      <c r="E30" s="18" t="s">
        <v>35</v>
      </c>
      <c r="F30" s="19">
        <v>1</v>
      </c>
      <c r="G30" s="38"/>
      <c r="H30" s="2"/>
      <c r="I30" s="21">
        <v>21</v>
      </c>
      <c r="J30" s="21">
        <v>4</v>
      </c>
    </row>
    <row r="31" spans="1:10" ht="42" customHeight="1">
      <c r="A31" s="16"/>
      <c r="B31" s="17"/>
      <c r="C31" s="36" t="s">
        <v>40</v>
      </c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7" t="s">
        <v>41</v>
      </c>
      <c r="E32" s="18" t="s">
        <v>16</v>
      </c>
      <c r="F32" s="19">
        <v>1</v>
      </c>
      <c r="G32" s="20">
        <f>+G33+G34+G35+G36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42</v>
      </c>
      <c r="E33" s="18" t="s">
        <v>30</v>
      </c>
      <c r="F33" s="19">
        <v>30</v>
      </c>
      <c r="G33" s="38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7" t="s">
        <v>43</v>
      </c>
      <c r="E34" s="18" t="s">
        <v>30</v>
      </c>
      <c r="F34" s="19">
        <v>20</v>
      </c>
      <c r="G34" s="38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7" t="s">
        <v>44</v>
      </c>
      <c r="E35" s="18" t="s">
        <v>30</v>
      </c>
      <c r="F35" s="19">
        <v>40</v>
      </c>
      <c r="G35" s="38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7" t="s">
        <v>45</v>
      </c>
      <c r="E36" s="18" t="s">
        <v>30</v>
      </c>
      <c r="F36" s="19">
        <v>90</v>
      </c>
      <c r="G36" s="38"/>
      <c r="H36" s="2"/>
      <c r="I36" s="21">
        <v>27</v>
      </c>
      <c r="J36" s="21">
        <v>4</v>
      </c>
    </row>
    <row r="37" spans="1:10" ht="42" customHeight="1">
      <c r="A37" s="35" t="s">
        <v>46</v>
      </c>
      <c r="B37" s="33"/>
      <c r="C37" s="33"/>
      <c r="D37" s="34"/>
      <c r="E37" s="18" t="s">
        <v>16</v>
      </c>
      <c r="F37" s="19">
        <v>1</v>
      </c>
      <c r="G37" s="38"/>
      <c r="H37" s="2"/>
      <c r="I37" s="21">
        <v>28</v>
      </c>
      <c r="J37" s="21"/>
    </row>
    <row r="38" spans="1:10" ht="42" customHeight="1">
      <c r="A38" s="35" t="s">
        <v>47</v>
      </c>
      <c r="B38" s="33"/>
      <c r="C38" s="33"/>
      <c r="D38" s="34"/>
      <c r="E38" s="18" t="s">
        <v>16</v>
      </c>
      <c r="F38" s="19">
        <v>1</v>
      </c>
      <c r="G38" s="20">
        <f>+G39+G58</f>
        <v>0</v>
      </c>
      <c r="H38" s="2"/>
      <c r="I38" s="21">
        <v>29</v>
      </c>
      <c r="J38" s="21"/>
    </row>
    <row r="39" spans="1:10" ht="42" customHeight="1">
      <c r="A39" s="35" t="s">
        <v>48</v>
      </c>
      <c r="B39" s="33"/>
      <c r="C39" s="33"/>
      <c r="D39" s="34"/>
      <c r="E39" s="18" t="s">
        <v>16</v>
      </c>
      <c r="F39" s="19">
        <v>1</v>
      </c>
      <c r="G39" s="20">
        <f>+G40+G44+G48+G53</f>
        <v>0</v>
      </c>
      <c r="H39" s="2"/>
      <c r="I39" s="21">
        <v>30</v>
      </c>
      <c r="J39" s="21">
        <v>1</v>
      </c>
    </row>
    <row r="40" spans="1:10" ht="42" customHeight="1">
      <c r="A40" s="16"/>
      <c r="B40" s="36" t="s">
        <v>49</v>
      </c>
      <c r="C40" s="33"/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2</v>
      </c>
    </row>
    <row r="41" spans="1:10" ht="42" customHeight="1">
      <c r="A41" s="16"/>
      <c r="B41" s="17"/>
      <c r="C41" s="36" t="s">
        <v>49</v>
      </c>
      <c r="D41" s="34"/>
      <c r="E41" s="18" t="s">
        <v>16</v>
      </c>
      <c r="F41" s="19">
        <v>1</v>
      </c>
      <c r="G41" s="20">
        <f>+G42</f>
        <v>0</v>
      </c>
      <c r="H41" s="2"/>
      <c r="I41" s="21">
        <v>32</v>
      </c>
      <c r="J41" s="21">
        <v>3</v>
      </c>
    </row>
    <row r="42" spans="1:10" ht="42" customHeight="1">
      <c r="A42" s="16"/>
      <c r="B42" s="17"/>
      <c r="C42" s="17"/>
      <c r="D42" s="37" t="s">
        <v>50</v>
      </c>
      <c r="E42" s="18" t="s">
        <v>16</v>
      </c>
      <c r="F42" s="19">
        <v>1</v>
      </c>
      <c r="G42" s="20">
        <f>+G43</f>
        <v>0</v>
      </c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50</v>
      </c>
      <c r="E43" s="18" t="s">
        <v>16</v>
      </c>
      <c r="F43" s="19">
        <v>1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36" t="s">
        <v>51</v>
      </c>
      <c r="C44" s="33"/>
      <c r="D44" s="34"/>
      <c r="E44" s="18" t="s">
        <v>16</v>
      </c>
      <c r="F44" s="19">
        <v>1</v>
      </c>
      <c r="G44" s="20">
        <f>+G45</f>
        <v>0</v>
      </c>
      <c r="H44" s="2"/>
      <c r="I44" s="21">
        <v>35</v>
      </c>
      <c r="J44" s="21">
        <v>2</v>
      </c>
    </row>
    <row r="45" spans="1:10" ht="42" customHeight="1">
      <c r="A45" s="16"/>
      <c r="B45" s="17"/>
      <c r="C45" s="36" t="s">
        <v>51</v>
      </c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3</v>
      </c>
    </row>
    <row r="46" spans="1:10" ht="42" customHeight="1">
      <c r="A46" s="16"/>
      <c r="B46" s="17"/>
      <c r="C46" s="17"/>
      <c r="D46" s="37" t="s">
        <v>51</v>
      </c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52</v>
      </c>
      <c r="E47" s="18" t="s">
        <v>16</v>
      </c>
      <c r="F47" s="19">
        <v>1</v>
      </c>
      <c r="G47" s="38"/>
      <c r="H47" s="2"/>
      <c r="I47" s="21">
        <v>38</v>
      </c>
      <c r="J47" s="21">
        <v>4</v>
      </c>
    </row>
    <row r="48" spans="1:10" ht="42" customHeight="1">
      <c r="A48" s="16"/>
      <c r="B48" s="36" t="s">
        <v>53</v>
      </c>
      <c r="C48" s="33"/>
      <c r="D48" s="34"/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2</v>
      </c>
    </row>
    <row r="49" spans="1:10" ht="42" customHeight="1">
      <c r="A49" s="16"/>
      <c r="B49" s="17"/>
      <c r="C49" s="36" t="s">
        <v>53</v>
      </c>
      <c r="D49" s="34"/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7" t="s">
        <v>53</v>
      </c>
      <c r="E50" s="18" t="s">
        <v>16</v>
      </c>
      <c r="F50" s="19">
        <v>1</v>
      </c>
      <c r="G50" s="20">
        <f>+G51+G52</f>
        <v>0</v>
      </c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7" t="s">
        <v>54</v>
      </c>
      <c r="E51" s="18" t="s">
        <v>55</v>
      </c>
      <c r="F51" s="19">
        <v>1</v>
      </c>
      <c r="G51" s="38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7" t="s">
        <v>56</v>
      </c>
      <c r="E52" s="18" t="s">
        <v>55</v>
      </c>
      <c r="F52" s="19">
        <v>1</v>
      </c>
      <c r="G52" s="38"/>
      <c r="H52" s="2"/>
      <c r="I52" s="21">
        <v>43</v>
      </c>
      <c r="J52" s="21">
        <v>4</v>
      </c>
    </row>
    <row r="53" spans="1:10" ht="42" customHeight="1">
      <c r="A53" s="16"/>
      <c r="B53" s="36" t="s">
        <v>57</v>
      </c>
      <c r="C53" s="33"/>
      <c r="D53" s="34"/>
      <c r="E53" s="18" t="s">
        <v>16</v>
      </c>
      <c r="F53" s="19">
        <v>1</v>
      </c>
      <c r="G53" s="20">
        <f>+G54</f>
        <v>0</v>
      </c>
      <c r="H53" s="2"/>
      <c r="I53" s="21">
        <v>44</v>
      </c>
      <c r="J53" s="21">
        <v>2</v>
      </c>
    </row>
    <row r="54" spans="1:10" ht="42" customHeight="1">
      <c r="A54" s="16"/>
      <c r="B54" s="17"/>
      <c r="C54" s="36" t="s">
        <v>57</v>
      </c>
      <c r="D54" s="34"/>
      <c r="E54" s="18" t="s">
        <v>16</v>
      </c>
      <c r="F54" s="19">
        <v>1</v>
      </c>
      <c r="G54" s="20">
        <f>+G55</f>
        <v>0</v>
      </c>
      <c r="H54" s="2"/>
      <c r="I54" s="21">
        <v>45</v>
      </c>
      <c r="J54" s="21">
        <v>3</v>
      </c>
    </row>
    <row r="55" spans="1:10" ht="42" customHeight="1">
      <c r="A55" s="16"/>
      <c r="B55" s="17"/>
      <c r="C55" s="17"/>
      <c r="D55" s="37" t="s">
        <v>57</v>
      </c>
      <c r="E55" s="18" t="s">
        <v>16</v>
      </c>
      <c r="F55" s="19">
        <v>1</v>
      </c>
      <c r="G55" s="20">
        <f>+G56+G57</f>
        <v>0</v>
      </c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7" t="s">
        <v>58</v>
      </c>
      <c r="E56" s="18" t="s">
        <v>59</v>
      </c>
      <c r="F56" s="19">
        <v>1</v>
      </c>
      <c r="G56" s="38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7" t="s">
        <v>60</v>
      </c>
      <c r="E57" s="18" t="s">
        <v>59</v>
      </c>
      <c r="F57" s="19">
        <v>1</v>
      </c>
      <c r="G57" s="38"/>
      <c r="H57" s="2"/>
      <c r="I57" s="21">
        <v>48</v>
      </c>
      <c r="J57" s="21">
        <v>4</v>
      </c>
    </row>
    <row r="58" spans="1:10" ht="42" customHeight="1">
      <c r="A58" s="35" t="s">
        <v>61</v>
      </c>
      <c r="B58" s="33"/>
      <c r="C58" s="33"/>
      <c r="D58" s="34"/>
      <c r="E58" s="18" t="s">
        <v>16</v>
      </c>
      <c r="F58" s="19">
        <v>1</v>
      </c>
      <c r="G58" s="38"/>
      <c r="H58" s="2"/>
      <c r="I58" s="21">
        <v>49</v>
      </c>
      <c r="J58" s="21"/>
    </row>
    <row r="59" spans="1:10" ht="42" customHeight="1">
      <c r="A59" s="35" t="s">
        <v>62</v>
      </c>
      <c r="B59" s="33"/>
      <c r="C59" s="33"/>
      <c r="D59" s="34"/>
      <c r="E59" s="18" t="s">
        <v>16</v>
      </c>
      <c r="F59" s="19">
        <v>1</v>
      </c>
      <c r="G59" s="38"/>
      <c r="H59" s="2"/>
      <c r="I59" s="21">
        <v>50</v>
      </c>
      <c r="J59" s="21"/>
    </row>
    <row r="60" spans="1:10" ht="42" customHeight="1">
      <c r="A60" s="39" t="s">
        <v>63</v>
      </c>
      <c r="B60" s="40"/>
      <c r="C60" s="40"/>
      <c r="D60" s="41"/>
      <c r="E60" s="42" t="s">
        <v>16</v>
      </c>
      <c r="F60" s="43">
        <v>1</v>
      </c>
      <c r="G60" s="44">
        <f>+G10</f>
        <v>0</v>
      </c>
      <c r="H60" s="45"/>
      <c r="I60" s="46">
        <v>51</v>
      </c>
      <c r="J60" s="46"/>
    </row>
    <row r="61" spans="1:10" ht="42" customHeight="1">
      <c r="A61" s="35" t="s">
        <v>64</v>
      </c>
      <c r="B61" s="33"/>
      <c r="C61" s="33"/>
      <c r="D61" s="34"/>
      <c r="E61" s="18" t="s">
        <v>16</v>
      </c>
      <c r="F61" s="19">
        <v>1</v>
      </c>
      <c r="G61" s="20">
        <f>+G62+G81</f>
        <v>0</v>
      </c>
      <c r="H61" s="2"/>
      <c r="I61" s="21">
        <v>52</v>
      </c>
      <c r="J61" s="21"/>
    </row>
    <row r="62" spans="1:10" ht="42" customHeight="1">
      <c r="A62" s="35" t="s">
        <v>65</v>
      </c>
      <c r="B62" s="33"/>
      <c r="C62" s="33"/>
      <c r="D62" s="34"/>
      <c r="E62" s="18" t="s">
        <v>16</v>
      </c>
      <c r="F62" s="19">
        <v>1</v>
      </c>
      <c r="G62" s="20">
        <f>+G63+G73+G80</f>
        <v>0</v>
      </c>
      <c r="H62" s="2"/>
      <c r="I62" s="21">
        <v>53</v>
      </c>
      <c r="J62" s="21"/>
    </row>
    <row r="63" spans="1:10" ht="42" customHeight="1">
      <c r="A63" s="35" t="s">
        <v>66</v>
      </c>
      <c r="B63" s="33"/>
      <c r="C63" s="33"/>
      <c r="D63" s="34"/>
      <c r="E63" s="18" t="s">
        <v>16</v>
      </c>
      <c r="F63" s="19">
        <v>1</v>
      </c>
      <c r="G63" s="20">
        <f>+G64</f>
        <v>0</v>
      </c>
      <c r="H63" s="2"/>
      <c r="I63" s="21">
        <v>54</v>
      </c>
      <c r="J63" s="21">
        <v>1</v>
      </c>
    </row>
    <row r="64" spans="1:10" ht="42" customHeight="1">
      <c r="A64" s="16"/>
      <c r="B64" s="36" t="s">
        <v>66</v>
      </c>
      <c r="C64" s="33"/>
      <c r="D64" s="34"/>
      <c r="E64" s="18" t="s">
        <v>16</v>
      </c>
      <c r="F64" s="19">
        <v>1</v>
      </c>
      <c r="G64" s="20">
        <f>+G65</f>
        <v>0</v>
      </c>
      <c r="H64" s="2"/>
      <c r="I64" s="21">
        <v>55</v>
      </c>
      <c r="J64" s="21">
        <v>2</v>
      </c>
    </row>
    <row r="65" spans="1:10" ht="42" customHeight="1">
      <c r="A65" s="16"/>
      <c r="B65" s="17"/>
      <c r="C65" s="36" t="s">
        <v>66</v>
      </c>
      <c r="D65" s="34"/>
      <c r="E65" s="18" t="s">
        <v>16</v>
      </c>
      <c r="F65" s="19">
        <v>1</v>
      </c>
      <c r="G65" s="20">
        <f>+G66+G70</f>
        <v>0</v>
      </c>
      <c r="H65" s="2"/>
      <c r="I65" s="21">
        <v>56</v>
      </c>
      <c r="J65" s="21">
        <v>3</v>
      </c>
    </row>
    <row r="66" spans="1:10" ht="42" customHeight="1">
      <c r="A66" s="16"/>
      <c r="B66" s="17"/>
      <c r="C66" s="17"/>
      <c r="D66" s="37" t="s">
        <v>67</v>
      </c>
      <c r="E66" s="18" t="s">
        <v>16</v>
      </c>
      <c r="F66" s="19">
        <v>1</v>
      </c>
      <c r="G66" s="20">
        <f>+G67+G68+G69</f>
        <v>0</v>
      </c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7" t="s">
        <v>68</v>
      </c>
      <c r="E67" s="18" t="s">
        <v>55</v>
      </c>
      <c r="F67" s="19">
        <v>1</v>
      </c>
      <c r="G67" s="38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7" t="s">
        <v>69</v>
      </c>
      <c r="E68" s="18" t="s">
        <v>55</v>
      </c>
      <c r="F68" s="19">
        <v>1</v>
      </c>
      <c r="G68" s="38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7" t="s">
        <v>70</v>
      </c>
      <c r="E69" s="18" t="s">
        <v>55</v>
      </c>
      <c r="F69" s="19">
        <v>1</v>
      </c>
      <c r="G69" s="38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7" t="s">
        <v>71</v>
      </c>
      <c r="E70" s="18" t="s">
        <v>16</v>
      </c>
      <c r="F70" s="19">
        <v>1</v>
      </c>
      <c r="G70" s="20">
        <f>+G71+G72</f>
        <v>0</v>
      </c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7" t="s">
        <v>72</v>
      </c>
      <c r="E71" s="18" t="s">
        <v>30</v>
      </c>
      <c r="F71" s="19">
        <v>2</v>
      </c>
      <c r="G71" s="38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7" t="s">
        <v>73</v>
      </c>
      <c r="E72" s="18" t="s">
        <v>30</v>
      </c>
      <c r="F72" s="19">
        <v>1</v>
      </c>
      <c r="G72" s="38"/>
      <c r="H72" s="2"/>
      <c r="I72" s="21">
        <v>63</v>
      </c>
      <c r="J72" s="21">
        <v>4</v>
      </c>
    </row>
    <row r="73" spans="1:10" ht="42" customHeight="1">
      <c r="A73" s="35" t="s">
        <v>74</v>
      </c>
      <c r="B73" s="33"/>
      <c r="C73" s="33"/>
      <c r="D73" s="34"/>
      <c r="E73" s="18" t="s">
        <v>16</v>
      </c>
      <c r="F73" s="19">
        <v>1</v>
      </c>
      <c r="G73" s="20">
        <f>+G74</f>
        <v>0</v>
      </c>
      <c r="H73" s="2"/>
      <c r="I73" s="21">
        <v>64</v>
      </c>
      <c r="J73" s="21">
        <v>1</v>
      </c>
    </row>
    <row r="74" spans="1:10" ht="42" customHeight="1">
      <c r="A74" s="16"/>
      <c r="B74" s="36" t="s">
        <v>74</v>
      </c>
      <c r="C74" s="33"/>
      <c r="D74" s="34"/>
      <c r="E74" s="18" t="s">
        <v>16</v>
      </c>
      <c r="F74" s="19">
        <v>1</v>
      </c>
      <c r="G74" s="20">
        <f>+G75</f>
        <v>0</v>
      </c>
      <c r="H74" s="2"/>
      <c r="I74" s="21">
        <v>65</v>
      </c>
      <c r="J74" s="21">
        <v>2</v>
      </c>
    </row>
    <row r="75" spans="1:10" ht="42" customHeight="1">
      <c r="A75" s="16"/>
      <c r="B75" s="17"/>
      <c r="C75" s="36" t="s">
        <v>74</v>
      </c>
      <c r="D75" s="34"/>
      <c r="E75" s="18" t="s">
        <v>16</v>
      </c>
      <c r="F75" s="19">
        <v>1</v>
      </c>
      <c r="G75" s="20">
        <f>+G76+G78</f>
        <v>0</v>
      </c>
      <c r="H75" s="2"/>
      <c r="I75" s="21">
        <v>66</v>
      </c>
      <c r="J75" s="21">
        <v>3</v>
      </c>
    </row>
    <row r="76" spans="1:10" ht="42" customHeight="1">
      <c r="A76" s="16"/>
      <c r="B76" s="17"/>
      <c r="C76" s="17"/>
      <c r="D76" s="37" t="s">
        <v>75</v>
      </c>
      <c r="E76" s="18" t="s">
        <v>16</v>
      </c>
      <c r="F76" s="19">
        <v>1</v>
      </c>
      <c r="G76" s="20">
        <f>+G77</f>
        <v>0</v>
      </c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7" t="s">
        <v>76</v>
      </c>
      <c r="E77" s="18" t="s">
        <v>16</v>
      </c>
      <c r="F77" s="19">
        <v>1</v>
      </c>
      <c r="G77" s="38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7" t="s">
        <v>49</v>
      </c>
      <c r="E78" s="18" t="s">
        <v>16</v>
      </c>
      <c r="F78" s="19">
        <v>1</v>
      </c>
      <c r="G78" s="20">
        <f>+G79</f>
        <v>0</v>
      </c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7" t="s">
        <v>77</v>
      </c>
      <c r="E79" s="18" t="s">
        <v>16</v>
      </c>
      <c r="F79" s="19">
        <v>1</v>
      </c>
      <c r="G79" s="38"/>
      <c r="H79" s="2"/>
      <c r="I79" s="21">
        <v>70</v>
      </c>
      <c r="J79" s="21">
        <v>4</v>
      </c>
    </row>
    <row r="80" spans="1:10" ht="42" customHeight="1">
      <c r="A80" s="35" t="s">
        <v>46</v>
      </c>
      <c r="B80" s="33"/>
      <c r="C80" s="33"/>
      <c r="D80" s="34"/>
      <c r="E80" s="18" t="s">
        <v>16</v>
      </c>
      <c r="F80" s="19">
        <v>1</v>
      </c>
      <c r="G80" s="38"/>
      <c r="H80" s="2"/>
      <c r="I80" s="21">
        <v>71</v>
      </c>
      <c r="J80" s="21"/>
    </row>
    <row r="81" spans="1:10" ht="42" customHeight="1">
      <c r="A81" s="35" t="s">
        <v>78</v>
      </c>
      <c r="B81" s="33"/>
      <c r="C81" s="33"/>
      <c r="D81" s="34"/>
      <c r="E81" s="18" t="s">
        <v>16</v>
      </c>
      <c r="F81" s="19">
        <v>1</v>
      </c>
      <c r="G81" s="38"/>
      <c r="H81" s="2"/>
      <c r="I81" s="21">
        <v>72</v>
      </c>
      <c r="J81" s="21"/>
    </row>
    <row r="82" spans="1:10" ht="42" customHeight="1">
      <c r="A82" s="35" t="s">
        <v>79</v>
      </c>
      <c r="B82" s="33"/>
      <c r="C82" s="33"/>
      <c r="D82" s="34"/>
      <c r="E82" s="18" t="s">
        <v>16</v>
      </c>
      <c r="F82" s="19">
        <v>1</v>
      </c>
      <c r="G82" s="38"/>
      <c r="H82" s="2"/>
      <c r="I82" s="21">
        <v>73</v>
      </c>
      <c r="J82" s="21">
        <v>220</v>
      </c>
    </row>
    <row r="83" spans="1:10" ht="42" customHeight="1">
      <c r="A83" s="39" t="s">
        <v>80</v>
      </c>
      <c r="B83" s="40"/>
      <c r="C83" s="40"/>
      <c r="D83" s="41"/>
      <c r="E83" s="42" t="s">
        <v>16</v>
      </c>
      <c r="F83" s="43">
        <v>1</v>
      </c>
      <c r="G83" s="44">
        <f>+G61+G82</f>
        <v>0</v>
      </c>
      <c r="H83" s="45"/>
      <c r="I83" s="46">
        <v>74</v>
      </c>
      <c r="J83" s="46"/>
    </row>
    <row r="84" spans="1:10" ht="42" customHeight="1">
      <c r="A84" s="22" t="s">
        <v>81</v>
      </c>
      <c r="B84" s="23"/>
      <c r="C84" s="23"/>
      <c r="D84" s="24"/>
      <c r="E84" s="25" t="s">
        <v>9</v>
      </c>
      <c r="F84" s="26">
        <v>1</v>
      </c>
      <c r="G84" s="20">
        <f>+G60+G83</f>
        <v>0</v>
      </c>
      <c r="I84" s="21">
        <v>75</v>
      </c>
      <c r="J84" s="21">
        <v>30</v>
      </c>
    </row>
    <row r="85" spans="1:10" ht="42" customHeight="1">
      <c r="A85" s="27" t="s">
        <v>10</v>
      </c>
      <c r="B85" s="28"/>
      <c r="C85" s="28"/>
      <c r="D85" s="29"/>
      <c r="E85" s="30" t="s">
        <v>11</v>
      </c>
      <c r="F85" s="31" t="s">
        <v>11</v>
      </c>
      <c r="G85" s="32">
        <f>G84</f>
        <v>0</v>
      </c>
      <c r="I85" s="21">
        <v>76</v>
      </c>
      <c r="J85" s="21">
        <v>90</v>
      </c>
    </row>
    <row r="86" spans="1:10" ht="42" customHeight="1"/>
    <row r="87" spans="1:10" ht="42" customHeight="1"/>
  </sheetData>
  <sheetProtection algorithmName="SHA-512" hashValue="rr1dMS4hEb5IUc/GW/St3qBVN+Baz9MjlB6AcBDYUdv9/9Pjy3f/U7eDcUtIb2aQVuRv/jBvaU/EluYahD3j9g==" saltValue="C19WErqR42XfUs0HkLAfFQ==" spinCount="100000" sheet="1" objects="1" scenarios="1"/>
  <mergeCells count="43">
    <mergeCell ref="B74:D74"/>
    <mergeCell ref="C75:D75"/>
    <mergeCell ref="A80:D80"/>
    <mergeCell ref="A81:D81"/>
    <mergeCell ref="A82:D82"/>
    <mergeCell ref="A83:D83"/>
    <mergeCell ref="A61:D61"/>
    <mergeCell ref="A62:D62"/>
    <mergeCell ref="A63:D63"/>
    <mergeCell ref="B64:D64"/>
    <mergeCell ref="C65:D65"/>
    <mergeCell ref="A73:D73"/>
    <mergeCell ref="B53:D53"/>
    <mergeCell ref="C54:D54"/>
    <mergeCell ref="A58:D58"/>
    <mergeCell ref="A59:D59"/>
    <mergeCell ref="A60:D60"/>
    <mergeCell ref="B40:D40"/>
    <mergeCell ref="C41:D41"/>
    <mergeCell ref="B44:D44"/>
    <mergeCell ref="C45:D45"/>
    <mergeCell ref="B48:D48"/>
    <mergeCell ref="C49:D49"/>
    <mergeCell ref="B19:D19"/>
    <mergeCell ref="C20:D20"/>
    <mergeCell ref="C31:D31"/>
    <mergeCell ref="A37:D37"/>
    <mergeCell ref="A38:D38"/>
    <mergeCell ref="A39:D39"/>
    <mergeCell ref="A84:D84"/>
    <mergeCell ref="A85:D85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2023-03-07T08:43:50Z</dcterms:created>
  <dcterms:modified xsi:type="dcterms:W3CDTF">2023-03-07T08:45:11Z</dcterms:modified>
</cp:coreProperties>
</file>